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ΤΙΜΟΛΟΓΙΟ\"/>
    </mc:Choice>
  </mc:AlternateContent>
  <xr:revisionPtr revIDLastSave="0" documentId="13_ncr:1_{41C0E3B2-0CB9-41B5-BE35-F816FBEEA0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5" i="1" s="1"/>
  <c r="B12" i="1"/>
  <c r="C12" i="1" s="1"/>
  <c r="C11" i="1"/>
  <c r="B11" i="1"/>
  <c r="D11" i="1" s="1"/>
  <c r="B10" i="1"/>
  <c r="C10" i="1" s="1"/>
  <c r="C9" i="1"/>
  <c r="B9" i="1"/>
  <c r="D9" i="1" s="1"/>
  <c r="B8" i="1"/>
  <c r="C8" i="1" s="1"/>
  <c r="C7" i="1"/>
  <c r="B7" i="1"/>
  <c r="D7" i="1" s="1"/>
  <c r="B6" i="1"/>
  <c r="C6" i="1" s="1"/>
  <c r="C5" i="1"/>
  <c r="B5" i="1"/>
  <c r="D5" i="1" s="1"/>
  <c r="B4" i="1"/>
  <c r="C4" i="1" s="1"/>
  <c r="C3" i="1"/>
  <c r="B3" i="1"/>
  <c r="D3" i="1" s="1"/>
  <c r="B2" i="1"/>
  <c r="C2" i="1" s="1"/>
  <c r="D2" i="1" l="1"/>
  <c r="D4" i="1"/>
  <c r="D6" i="1"/>
  <c r="D8" i="1"/>
  <c r="D10" i="1"/>
  <c r="D12" i="1"/>
</calcChain>
</file>

<file path=xl/sharedStrings.xml><?xml version="1.0" encoding="utf-8"?>
<sst xmlns="http://schemas.openxmlformats.org/spreadsheetml/2006/main" count="15" uniqueCount="15">
  <si>
    <t>Α/Α</t>
  </si>
  <si>
    <t>ΕΙΔΟΣ</t>
  </si>
  <si>
    <t>Μ.Μ</t>
  </si>
  <si>
    <t>ΠΟΣΟΤΗΤΑ</t>
  </si>
  <si>
    <t>ΤΙΜΗ ΜΟΝΑΔΟΣ</t>
  </si>
  <si>
    <t>ΤΙΜΗ ΜΟΝΑΔΟΣ ΟΛΟΓΡΑΦΩΣ</t>
  </si>
  <si>
    <t xml:space="preserve">ΚΟΣΤΟΣ ΠΡΟΜΗΘΕΙΑΣ </t>
  </si>
  <si>
    <t>ΚΩΔΙΚΟΣ ΠΡΟΫΠΟΛΟΓΙΣΜΟΥ :64.07.0002</t>
  </si>
  <si>
    <t>ΚΑΘΑΡΗ ΑΞΙΑ:</t>
  </si>
  <si>
    <t xml:space="preserve"> C.P.V:79521000-2</t>
  </si>
  <si>
    <t>ΦΠΑ 24%:</t>
  </si>
  <si>
    <t>ΤΕΛΙΚΗ ΑΞΙΑ:</t>
  </si>
  <si>
    <t>Οι ποσότητες δεν είναι δεσμευτικές  από τη Δ.Ε.Υ.Α.Λ</t>
  </si>
  <si>
    <t>ΛΑΡΙΣΑ        /      /2023</t>
  </si>
  <si>
    <t xml:space="preserve"> 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</si>
</sst>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top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center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4.%20&#924;&#953;&#954;&#961;&#959;&#960;&#961;&#959;&#956;&#942;&#952;&#949;&#953;&#949;&#962;%20&#934;&#969;&#964;&#959;&#964;&#965;&#960;&#943;&#949;&#962;-&#928;&#955;&#959;&#964;&#940;&#961;&#953;&#963;&#956;&#945;-&#931;&#954;&#945;&#957;&#940;&#961;&#953;&#963;&#956;&#945;%20&#954;&#955;&#96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C1" t="str">
            <v>Φωτοτυπίες</v>
          </cell>
          <cell r="D1" t="str">
            <v>Μ.Μ</v>
          </cell>
          <cell r="E1" t="str">
            <v xml:space="preserve">ΠΡΟΔΙΑΓΡΑΦΕΣ </v>
          </cell>
          <cell r="F1" t="str">
            <v>ΠΟΣΟΤΗΤΑ</v>
          </cell>
          <cell r="G1" t="str">
            <v>Συμμόρφωση</v>
          </cell>
          <cell r="H1" t="str">
            <v>Α/Α</v>
          </cell>
          <cell r="I1" t="str">
            <v xml:space="preserve">ΕΙΔΟΣ </v>
          </cell>
          <cell r="J1" t="str">
            <v>ΚΩΔΙΚΟΣ ΠΡΟΫΠΟΛΟΓΙΣΜΟΥ</v>
          </cell>
          <cell r="K1" t="str">
            <v>CPV</v>
          </cell>
          <cell r="L1" t="str">
            <v>ΣΥΝΟΛΙΚΟ ΚΟΣΤΟΣ 2021</v>
          </cell>
        </row>
        <row r="2">
          <cell r="C2" t="str">
            <v>ΒΙΒΛΙΟΔΕΤΗΣΗ Α4 ΣΠΙΡΑΛ</v>
          </cell>
          <cell r="D2" t="str">
            <v>τεμ.</v>
          </cell>
          <cell r="F2">
            <v>20</v>
          </cell>
          <cell r="G2" t="str">
            <v>ΝΑΙ</v>
          </cell>
          <cell r="H2">
            <v>1</v>
          </cell>
          <cell r="I2" t="str">
            <v xml:space="preserve">ΑΝΑΛΩΣΙΜΑ ΓΡΑΦΙΚΗΣ ΥΛΗΣ </v>
          </cell>
          <cell r="J2" t="str">
            <v>64.07.0003</v>
          </cell>
        </row>
        <row r="3">
          <cell r="C3" t="str">
            <v>ΕΚΤΥΠΩΣΗ ΧΑΡΤΗ ΕΓΧΡΩΜΗ ΑΠΟ ΨΗΦΙΑΚΗ ΜΟΡΦΗ ΣΕ ΧΑΡΤΙ 90gr</v>
          </cell>
          <cell r="D3" t="str">
            <v>m2</v>
          </cell>
          <cell r="F3">
            <v>10</v>
          </cell>
          <cell r="G3" t="str">
            <v>ΌΧΙ</v>
          </cell>
          <cell r="H3">
            <v>2</v>
          </cell>
          <cell r="I3" t="str">
            <v>ΜΕΛΑΝΕΣ -ΤΟΝΕΡ ΕΚΤΥΠΩΤΩΝ</v>
          </cell>
          <cell r="J3" t="str">
            <v>64.07.0007</v>
          </cell>
        </row>
        <row r="4">
          <cell r="C4" t="str">
            <v>ΘΕΡΜΟΚΟΛΗΣΗ (ΜΕΧΡΙ 50 ΣΕΛΙΔΕΣ)</v>
          </cell>
          <cell r="D4" t="str">
            <v>τεμ.</v>
          </cell>
          <cell r="F4">
            <v>20</v>
          </cell>
          <cell r="H4">
            <v>3</v>
          </cell>
          <cell r="I4" t="str">
            <v>ΤΟΝΕΡ ΓΙΑ ΦΩΤΟΑΝΤΙΓΡΑΦΙΚΑ - ΧΑΡΤΙ</v>
          </cell>
          <cell r="J4" t="str">
            <v>64.07.0001</v>
          </cell>
        </row>
        <row r="5">
          <cell r="C5" t="str">
            <v>ΠΛΑΣΤΙΚΟΠΟΙΗΣΗ Α3 - 80mic</v>
          </cell>
          <cell r="D5" t="str">
            <v>τεμ.</v>
          </cell>
          <cell r="F5">
            <v>20</v>
          </cell>
          <cell r="H5">
            <v>4</v>
          </cell>
          <cell r="I5" t="str">
            <v>ΦΩΤΟΤΥΠΙΕΣ</v>
          </cell>
          <cell r="J5" t="str">
            <v>64.07.0002</v>
          </cell>
        </row>
        <row r="6">
          <cell r="C6" t="str">
            <v>ΠΛΟΤΑΡΙΣΜΑ ΣΧΕΔΙΟΥ ΕΓΧΡΩΜΗ ΕΚΤΥΠΩΣΗ ΑΠΟ ΨΗΦΙΑΚΗ ΜΟΡΦΗ ΣΕ ΧΑΡΤΙ</v>
          </cell>
          <cell r="D6" t="str">
            <v>m2</v>
          </cell>
          <cell r="F6">
            <v>10</v>
          </cell>
          <cell r="I6" t="str">
            <v xml:space="preserve">ΣΥΝΟΛΟ </v>
          </cell>
        </row>
        <row r="7">
          <cell r="C7" t="str">
            <v>ΠΛΟΤΑΡΙΣΜΑ ΣΧΕΔΙΟΥ ΜΑΥΡΗ ΕΚΤΥΠΩΣΗ ΑΠΟ ΨΗΦΙΑΚΗ ΜΟΡΦΗ ΣΕ ΧΑΡΤΙ</v>
          </cell>
          <cell r="D7" t="str">
            <v>m2</v>
          </cell>
          <cell r="F7">
            <v>15</v>
          </cell>
        </row>
        <row r="8">
          <cell r="C8" t="str">
            <v>ΣΚΑΝΑΡΙΣΜΑ Α3 ΑΠΟ ΧΑΡΤΙ ΣΕ ΨΗΦΙΑΚΗ ΜΟΡΦΗ &amp; ΕΓΓΡΑΦΗ ΣΕ CD/ΣΕΛΙΔΑ</v>
          </cell>
          <cell r="D8" t="str">
            <v>τεμ.</v>
          </cell>
          <cell r="F8">
            <v>25</v>
          </cell>
        </row>
        <row r="9">
          <cell r="C9" t="str">
            <v>ΣΚΑΝΑΡΙΣΜΑ Α4 ΑΠΟ ΧΑΡΤΙ ΣΕ ΨΗΦΙΑΚΗ ΜΟΡΦΗ &amp; ΕΓΓΡΑΦΗ ΣΕ CD/ΣΕΛΙΔΑ</v>
          </cell>
          <cell r="D9" t="str">
            <v>τεμ.</v>
          </cell>
          <cell r="F9">
            <v>5</v>
          </cell>
        </row>
        <row r="10">
          <cell r="C10" t="str">
            <v>ΣΚΑΝΑΡΙΣΜΑ ΣΧΕΔΙΩΝ ΣΕ ΨΗΦΙΑΚΗ ΜΟΡΦΗ &amp; ΕΓΓΡAΦΗ ΣΕ CD</v>
          </cell>
          <cell r="D10" t="str">
            <v>τεμ.</v>
          </cell>
          <cell r="F10">
            <v>120</v>
          </cell>
        </row>
        <row r="11">
          <cell r="C11" t="str">
            <v>ΦΩΤΟΑΝΤΙΓΡΑΦΑ Α3/ΣΕΛΙΔΑ</v>
          </cell>
          <cell r="D11" t="str">
            <v>τεμ.</v>
          </cell>
          <cell r="F11">
            <v>50</v>
          </cell>
        </row>
        <row r="12">
          <cell r="C12" t="str">
            <v>ΦΩΤΟΑΝΤΙΓΡΑΦΟ ΞΗΡΟΓΡ. ΣΧΕΔΙΩΝ ΑΠΟ ΧΑΡΤΙ Ή ΔΙΑΦΑΝΕΙΑ ΣΕ ΧΑΡΤΙ</v>
          </cell>
          <cell r="D12" t="str">
            <v>m2</v>
          </cell>
          <cell r="F12">
            <v>15</v>
          </cell>
        </row>
        <row r="13">
          <cell r="F13">
            <v>310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A13" sqref="A13:B13"/>
    </sheetView>
  </sheetViews>
  <sheetFormatPr defaultRowHeight="15" x14ac:dyDescent="0.25"/>
  <cols>
    <col min="1" max="1" width="4.28515625" bestFit="1" customWidth="1"/>
    <col min="2" max="2" width="71" bestFit="1" customWidth="1"/>
    <col min="3" max="3" width="4.85546875" bestFit="1" customWidth="1"/>
    <col min="4" max="4" width="17.85546875" customWidth="1"/>
    <col min="5" max="5" width="12.28515625" customWidth="1"/>
    <col min="6" max="6" width="24.7109375" customWidth="1"/>
    <col min="7" max="7" width="22.7109375" bestFit="1" customWidth="1"/>
  </cols>
  <sheetData>
    <row r="1" spans="1:7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</row>
    <row r="2" spans="1:7" x14ac:dyDescent="0.25">
      <c r="A2" s="6">
        <v>1</v>
      </c>
      <c r="B2" s="7" t="str">
        <f>[1]Φύλλο1!C2</f>
        <v>ΒΙΒΛΙΟΔΕΤΗΣΗ Α4 ΣΠΙΡΑΛ</v>
      </c>
      <c r="C2" s="8" t="str">
        <f>VLOOKUP(B2,[1]Φύλλο1!C:L,2,FALSE)</f>
        <v>τεμ.</v>
      </c>
      <c r="D2" s="8">
        <f>VLOOKUP(B2,[1]Φύλλο1!C:M,4,FALSE)</f>
        <v>20</v>
      </c>
      <c r="E2" s="9"/>
      <c r="F2" s="10"/>
      <c r="G2" s="9"/>
    </row>
    <row r="3" spans="1:7" x14ac:dyDescent="0.25">
      <c r="A3" s="6">
        <v>2</v>
      </c>
      <c r="B3" s="7" t="str">
        <f>[1]Φύλλο1!C3</f>
        <v>ΕΚΤΥΠΩΣΗ ΧΑΡΤΗ ΕΓΧΡΩΜΗ ΑΠΟ ΨΗΦΙΑΚΗ ΜΟΡΦΗ ΣΕ ΧΑΡΤΙ 90gr</v>
      </c>
      <c r="C3" s="8" t="str">
        <f>VLOOKUP(B3,[1]Φύλλο1!C:L,2,FALSE)</f>
        <v>m2</v>
      </c>
      <c r="D3" s="8">
        <f>VLOOKUP(B3,[1]Φύλλο1!C:M,4,FALSE)</f>
        <v>10</v>
      </c>
      <c r="E3" s="9"/>
      <c r="F3" s="9"/>
      <c r="G3" s="9"/>
    </row>
    <row r="4" spans="1:7" x14ac:dyDescent="0.25">
      <c r="A4" s="6">
        <v>3</v>
      </c>
      <c r="B4" s="7" t="str">
        <f>[1]Φύλλο1!C4</f>
        <v>ΘΕΡΜΟΚΟΛΗΣΗ (ΜΕΧΡΙ 50 ΣΕΛΙΔΕΣ)</v>
      </c>
      <c r="C4" s="8" t="str">
        <f>VLOOKUP(B4,[1]Φύλλο1!C:L,2,FALSE)</f>
        <v>τεμ.</v>
      </c>
      <c r="D4" s="8">
        <f>VLOOKUP(B4,[1]Φύλλο1!C:M,4,FALSE)</f>
        <v>20</v>
      </c>
      <c r="E4" s="9"/>
      <c r="F4" s="9"/>
      <c r="G4" s="9"/>
    </row>
    <row r="5" spans="1:7" x14ac:dyDescent="0.25">
      <c r="A5" s="6">
        <v>4</v>
      </c>
      <c r="B5" s="7" t="str">
        <f>[1]Φύλλο1!C5</f>
        <v>ΠΛΑΣΤΙΚΟΠΟΙΗΣΗ Α3 - 80mic</v>
      </c>
      <c r="C5" s="8" t="str">
        <f>VLOOKUP(B5,[1]Φύλλο1!C:L,2,FALSE)</f>
        <v>τεμ.</v>
      </c>
      <c r="D5" s="8">
        <f>VLOOKUP(B5,[1]Φύλλο1!C:M,4,FALSE)</f>
        <v>20</v>
      </c>
      <c r="E5" s="9"/>
      <c r="F5" s="9"/>
      <c r="G5" s="9"/>
    </row>
    <row r="6" spans="1:7" x14ac:dyDescent="0.25">
      <c r="A6" s="6">
        <v>5</v>
      </c>
      <c r="B6" s="7" t="str">
        <f>[1]Φύλλο1!C6</f>
        <v>ΠΛΟΤΑΡΙΣΜΑ ΣΧΕΔΙΟΥ ΕΓΧΡΩΜΗ ΕΚΤΥΠΩΣΗ ΑΠΟ ΨΗΦΙΑΚΗ ΜΟΡΦΗ ΣΕ ΧΑΡΤΙ</v>
      </c>
      <c r="C6" s="8" t="str">
        <f>VLOOKUP(B6,[1]Φύλλο1!C:L,2,FALSE)</f>
        <v>m2</v>
      </c>
      <c r="D6" s="8">
        <f>VLOOKUP(B6,[1]Φύλλο1!C:M,4,FALSE)</f>
        <v>10</v>
      </c>
      <c r="E6" s="9"/>
      <c r="F6" s="9"/>
      <c r="G6" s="9"/>
    </row>
    <row r="7" spans="1:7" x14ac:dyDescent="0.25">
      <c r="A7" s="6">
        <v>6</v>
      </c>
      <c r="B7" s="7" t="str">
        <f>[1]Φύλλο1!C7</f>
        <v>ΠΛΟΤΑΡΙΣΜΑ ΣΧΕΔΙΟΥ ΜΑΥΡΗ ΕΚΤΥΠΩΣΗ ΑΠΟ ΨΗΦΙΑΚΗ ΜΟΡΦΗ ΣΕ ΧΑΡΤΙ</v>
      </c>
      <c r="C7" s="8" t="str">
        <f>VLOOKUP(B7,[1]Φύλλο1!C:L,2,FALSE)</f>
        <v>m2</v>
      </c>
      <c r="D7" s="8">
        <f>VLOOKUP(B7,[1]Φύλλο1!C:M,4,FALSE)</f>
        <v>15</v>
      </c>
      <c r="E7" s="9"/>
      <c r="F7" s="9"/>
      <c r="G7" s="11"/>
    </row>
    <row r="8" spans="1:7" x14ac:dyDescent="0.25">
      <c r="A8" s="6">
        <v>7</v>
      </c>
      <c r="B8" s="7" t="str">
        <f>[1]Φύλλο1!C8</f>
        <v>ΣΚΑΝΑΡΙΣΜΑ Α3 ΑΠΟ ΧΑΡΤΙ ΣΕ ΨΗΦΙΑΚΗ ΜΟΡΦΗ &amp; ΕΓΓΡΑΦΗ ΣΕ CD/ΣΕΛΙΔΑ</v>
      </c>
      <c r="C8" s="8" t="str">
        <f>VLOOKUP(B8,[1]Φύλλο1!C:L,2,FALSE)</f>
        <v>τεμ.</v>
      </c>
      <c r="D8" s="8">
        <f>VLOOKUP(B8,[1]Φύλλο1!C:M,4,FALSE)</f>
        <v>25</v>
      </c>
      <c r="E8" s="9"/>
      <c r="F8" s="9"/>
      <c r="G8" s="9"/>
    </row>
    <row r="9" spans="1:7" x14ac:dyDescent="0.25">
      <c r="A9" s="6">
        <v>8</v>
      </c>
      <c r="B9" s="7" t="str">
        <f>[1]Φύλλο1!C9</f>
        <v>ΣΚΑΝΑΡΙΣΜΑ Α4 ΑΠΟ ΧΑΡΤΙ ΣΕ ΨΗΦΙΑΚΗ ΜΟΡΦΗ &amp; ΕΓΓΡΑΦΗ ΣΕ CD/ΣΕΛΙΔΑ</v>
      </c>
      <c r="C9" s="8" t="str">
        <f>VLOOKUP(B9,[1]Φύλλο1!C:L,2,FALSE)</f>
        <v>τεμ.</v>
      </c>
      <c r="D9" s="8">
        <f>VLOOKUP(B9,[1]Φύλλο1!C:M,4,FALSE)</f>
        <v>5</v>
      </c>
      <c r="E9" s="9"/>
      <c r="F9" s="9"/>
      <c r="G9" s="9"/>
    </row>
    <row r="10" spans="1:7" x14ac:dyDescent="0.25">
      <c r="A10" s="6">
        <v>9</v>
      </c>
      <c r="B10" s="7" t="str">
        <f>[1]Φύλλο1!C10</f>
        <v>ΣΚΑΝΑΡΙΣΜΑ ΣΧΕΔΙΩΝ ΣΕ ΨΗΦΙΑΚΗ ΜΟΡΦΗ &amp; ΕΓΓΡAΦΗ ΣΕ CD</v>
      </c>
      <c r="C10" s="8" t="str">
        <f>VLOOKUP(B10,[1]Φύλλο1!C:L,2,FALSE)</f>
        <v>τεμ.</v>
      </c>
      <c r="D10" s="8">
        <f>VLOOKUP(B10,[1]Φύλλο1!C:M,4,FALSE)</f>
        <v>120</v>
      </c>
      <c r="E10" s="9"/>
      <c r="F10" s="9"/>
      <c r="G10" s="9"/>
    </row>
    <row r="11" spans="1:7" x14ac:dyDescent="0.25">
      <c r="A11" s="6">
        <v>10</v>
      </c>
      <c r="B11" s="7" t="str">
        <f>[1]Φύλλο1!C11</f>
        <v>ΦΩΤΟΑΝΤΙΓΡΑΦΑ Α3/ΣΕΛΙΔΑ</v>
      </c>
      <c r="C11" s="8" t="str">
        <f>VLOOKUP(B11,[1]Φύλλο1!C:L,2,FALSE)</f>
        <v>τεμ.</v>
      </c>
      <c r="D11" s="8">
        <f>VLOOKUP(B11,[1]Φύλλο1!C:M,4,FALSE)</f>
        <v>50</v>
      </c>
      <c r="E11" s="9"/>
      <c r="F11" s="9"/>
      <c r="G11" s="9"/>
    </row>
    <row r="12" spans="1:7" x14ac:dyDescent="0.25">
      <c r="A12" s="6">
        <v>11</v>
      </c>
      <c r="B12" s="7" t="str">
        <f>[1]Φύλλο1!C12</f>
        <v>ΦΩΤΟΑΝΤΙΓΡΑΦΟ ΞΗΡΟΓΡ. ΣΧΕΔΙΩΝ ΑΠΟ ΧΑΡΤΙ Ή ΔΙΑΦΑΝΕΙΑ ΣΕ ΧΑΡΤΙ</v>
      </c>
      <c r="C12" s="8" t="str">
        <f>VLOOKUP(B12,[1]Φύλλο1!C:L,2,FALSE)</f>
        <v>m2</v>
      </c>
      <c r="D12" s="8">
        <f>VLOOKUP(B12,[1]Φύλλο1!C:M,4,FALSE)</f>
        <v>15</v>
      </c>
      <c r="E12" s="9"/>
      <c r="F12" s="9"/>
      <c r="G12" s="9"/>
    </row>
    <row r="13" spans="1:7" x14ac:dyDescent="0.25">
      <c r="A13" s="12" t="s">
        <v>7</v>
      </c>
      <c r="B13" s="13"/>
      <c r="C13" s="14"/>
      <c r="D13" s="14"/>
      <c r="E13" s="9"/>
      <c r="F13" s="15" t="s">
        <v>8</v>
      </c>
      <c r="G13" s="16">
        <f>SUM(G2:G12)</f>
        <v>0</v>
      </c>
    </row>
    <row r="14" spans="1:7" ht="17.25" customHeight="1" x14ac:dyDescent="0.25">
      <c r="A14" s="17" t="s">
        <v>9</v>
      </c>
      <c r="B14" s="17"/>
      <c r="C14" s="18"/>
      <c r="D14" s="18"/>
      <c r="E14" s="9"/>
      <c r="F14" s="15" t="s">
        <v>10</v>
      </c>
      <c r="G14" s="16">
        <f>G13*0.24</f>
        <v>0</v>
      </c>
    </row>
    <row r="15" spans="1:7" x14ac:dyDescent="0.25">
      <c r="A15" s="19"/>
      <c r="B15" s="20"/>
      <c r="C15" s="14"/>
      <c r="D15" s="14"/>
      <c r="E15" s="9"/>
      <c r="F15" s="15" t="s">
        <v>11</v>
      </c>
      <c r="G15" s="16">
        <f>G13+G14</f>
        <v>0</v>
      </c>
    </row>
    <row r="16" spans="1:7" x14ac:dyDescent="0.25">
      <c r="E16" s="21"/>
      <c r="F16" s="22"/>
      <c r="G16" s="22"/>
    </row>
    <row r="17" spans="1:7" x14ac:dyDescent="0.25">
      <c r="B17" s="23" t="s">
        <v>12</v>
      </c>
      <c r="E17" s="21"/>
      <c r="F17" s="21"/>
      <c r="G17" s="21"/>
    </row>
    <row r="18" spans="1:7" x14ac:dyDescent="0.25">
      <c r="B18" s="24" t="s">
        <v>13</v>
      </c>
      <c r="E18" s="22"/>
      <c r="F18" s="21"/>
      <c r="G18" s="21"/>
    </row>
    <row r="19" spans="1:7" x14ac:dyDescent="0.25">
      <c r="B19" s="25"/>
      <c r="C19" s="22"/>
      <c r="D19" s="22"/>
      <c r="E19" s="22"/>
    </row>
    <row r="20" spans="1:7" x14ac:dyDescent="0.25">
      <c r="A20" s="26"/>
      <c r="B20" s="27"/>
      <c r="C20" s="22"/>
      <c r="D20" s="22"/>
      <c r="E20" s="22"/>
      <c r="F20" s="26"/>
      <c r="G20" s="26"/>
    </row>
    <row r="21" spans="1:7" x14ac:dyDescent="0.25">
      <c r="A21" s="26"/>
      <c r="B21" s="23" t="s">
        <v>14</v>
      </c>
      <c r="C21" s="22"/>
      <c r="D21" s="22"/>
      <c r="E21" s="22"/>
      <c r="F21" s="26"/>
      <c r="G21" s="26"/>
    </row>
    <row r="22" spans="1:7" x14ac:dyDescent="0.25">
      <c r="A22" s="26"/>
      <c r="C22" s="22"/>
      <c r="D22" s="22"/>
      <c r="E22" s="22"/>
      <c r="F22" s="26"/>
      <c r="G22" s="26"/>
    </row>
    <row r="23" spans="1:7" x14ac:dyDescent="0.25">
      <c r="A23" s="26"/>
      <c r="C23" s="22"/>
      <c r="D23" s="22"/>
      <c r="E23" s="22"/>
      <c r="F23" s="26"/>
      <c r="G23" s="26"/>
    </row>
    <row r="24" spans="1:7" x14ac:dyDescent="0.25">
      <c r="A24" s="26"/>
      <c r="F24" s="26"/>
      <c r="G24" s="26"/>
    </row>
  </sheetData>
  <mergeCells count="9">
    <mergeCell ref="A22:A24"/>
    <mergeCell ref="F22:F24"/>
    <mergeCell ref="G22:G24"/>
    <mergeCell ref="A13:B13"/>
    <mergeCell ref="A14:B14"/>
    <mergeCell ref="A15:B15"/>
    <mergeCell ref="A20:A21"/>
    <mergeCell ref="F20:F21"/>
    <mergeCell ref="G20:G2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0ED714-8E4A-4402-A512-9E7AB9A8FA45}">
          <x14:formula1>
            <xm:f>'[4. Μικροπρομήθειες Φωτοτυπίες-Πλοτάρισμα-Σκανάρισμα κλπ..xlsx]Φύλλο1'!#REF!</xm:f>
          </x14:formula1>
          <xm:sqref>C2:C13 C15:C17 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2023-07-10T09:06:10Z</dcterms:modified>
</cp:coreProperties>
</file>