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ΗΛΕΚΤΡΟΝΙΚΟΙ ΔΙΑΓΩΝΙΣΜΟΙ\ΗΛΕΚΤΡΟΝΙΚΟΣ ΓΡΑΦ.ΥΛΗΣ 2023-2024\ΦΑΚΕΛΟΣ ΟΛΟΚΛΗΡ.ΑΡΧΕΙΩΝ(ΕΝΔ.ΤΙΜ.ΦΥΛ.ΤΕΧΝ.) ΠΟΥ ΘΑ ΓΙΝΟΥΝΕ PDF GIA ΕΣΗΔΗΣ (7)\ΤΕΧΝΙΚΕΣ ΠΡΟΔΙΑΓ\"/>
    </mc:Choice>
  </mc:AlternateContent>
  <xr:revisionPtr revIDLastSave="0" documentId="13_ncr:1_{6E80329C-8C5B-435C-9954-87A9FB7A426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B12" i="1"/>
  <c r="D12" i="1" s="1"/>
  <c r="B11" i="1"/>
  <c r="C11" i="1" s="1"/>
  <c r="C10" i="1"/>
  <c r="B10" i="1"/>
  <c r="D10" i="1" s="1"/>
  <c r="B9" i="1"/>
  <c r="C9" i="1" s="1"/>
  <c r="C8" i="1"/>
  <c r="B8" i="1"/>
  <c r="D8" i="1" s="1"/>
  <c r="B7" i="1"/>
  <c r="C7" i="1" s="1"/>
  <c r="C6" i="1"/>
  <c r="B6" i="1"/>
  <c r="D6" i="1" s="1"/>
  <c r="B5" i="1"/>
  <c r="C5" i="1" s="1"/>
  <c r="C4" i="1"/>
  <c r="B4" i="1"/>
  <c r="D4" i="1" s="1"/>
  <c r="B3" i="1"/>
  <c r="C3" i="1" s="1"/>
  <c r="C2" i="1"/>
  <c r="B2" i="1"/>
  <c r="D2" i="1" s="1"/>
  <c r="D3" i="1" l="1"/>
  <c r="D5" i="1"/>
  <c r="D7" i="1"/>
  <c r="D9" i="1"/>
  <c r="D11" i="1"/>
</calcChain>
</file>

<file path=xl/sharedStrings.xml><?xml version="1.0" encoding="utf-8"?>
<sst xmlns="http://schemas.openxmlformats.org/spreadsheetml/2006/main" count="7" uniqueCount="7">
  <si>
    <t>Α/Α</t>
  </si>
  <si>
    <t>ΕΙΔΟΣ</t>
  </si>
  <si>
    <t>Μ.Μ</t>
  </si>
  <si>
    <t xml:space="preserve">            ΧΑΡΑΚΤΗΡΙΣΤΙΚΑ-ΤΕΧΝΙΚΕΣ ΠΡΟΔΙΑΓΡΑΦΕΣ</t>
  </si>
  <si>
    <t>ΚΩΔΙΚΟΣ ΠΡΟΫΠΟΛΟΓΙΣΜΟΥ :64.07.0002</t>
  </si>
  <si>
    <t xml:space="preserve"> C.P.V:79521000-2</t>
  </si>
  <si>
    <t>Λάρισα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</si>
</sst>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rgb="FF000000"/>
      <name val="Arial"/>
      <family val="2"/>
      <charset val="161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4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14" fontId="7" fillId="0" borderId="0" xfId="0" applyNumberFormat="1" applyFont="1" applyAlignment="1">
      <alignment horizontal="center"/>
    </xf>
    <xf numFmtId="0" fontId="8" fillId="0" borderId="0" xfId="0" applyFo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9;&#923;&#917;&#922;&#932;&#929;&#927;&#925;&#921;&#922;&#927;&#921;%20&#916;&#921;&#913;&#915;&#937;&#925;&#921;&#931;&#924;&#927;&#921;/&#919;&#923;&#917;&#922;&#932;&#929;&#927;&#925;&#921;&#922;&#927;&#931;%20&#915;&#929;&#913;&#934;.&#933;&#923;&#919;&#931;%202023-2024/&#927;&#923;&#927;&#922;&#923;&#919;&#929;&#937;&#924;&#917;&#925;&#927;%20%20&#913;&#929;&#935;&#917;&#921;&#927;%20&#913;&#928;&#927;%20&#931;&#932;&#917;&#923;&#923;&#913;%20(&#917;&#925;&#916;.&#932;&#921;&#924;.&#932;&#917;&#935;&#925;.&#934;&#933;&#923;.&#931;&#933;&#924;&#924;)%20(2)/4.%20&#924;&#953;&#954;&#961;&#959;&#960;&#961;&#959;&#956;&#942;&#952;&#949;&#953;&#949;&#962;%20&#934;&#969;&#964;&#959;&#964;&#965;&#960;&#943;&#949;&#962;-&#928;&#955;&#959;&#964;&#940;&#961;&#953;&#963;&#956;&#945;-&#931;&#954;&#945;&#957;&#940;&#961;&#953;&#963;&#956;&#945;%20&#954;&#955;&#960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Προετοιμασία"/>
      <sheetName val="Ενδεικτικός Προϋπολογισμός"/>
      <sheetName val="Προδιαγραφές"/>
      <sheetName val="Τιμολόγιο"/>
      <sheetName val="Φύλλο Συμμόρφωσης"/>
    </sheetNames>
    <sheetDataSet>
      <sheetData sheetId="0">
        <row r="1">
          <cell r="C1" t="str">
            <v>Φωτοτυπίες</v>
          </cell>
          <cell r="D1" t="str">
            <v>Μ.Μ</v>
          </cell>
          <cell r="E1" t="str">
            <v xml:space="preserve">ΠΡΟΔΙΑΓΡΑΦΕΣ </v>
          </cell>
          <cell r="F1" t="str">
            <v>ΠΟΣΟΤΗΤΑ</v>
          </cell>
          <cell r="G1" t="str">
            <v>Συμμόρφωση</v>
          </cell>
          <cell r="H1" t="str">
            <v>Α/Α</v>
          </cell>
          <cell r="I1" t="str">
            <v xml:space="preserve">ΕΙΔΟΣ </v>
          </cell>
          <cell r="J1" t="str">
            <v>ΚΩΔΙΚΟΣ ΠΡΟΫΠΟΛΟΓΙΣΜΟΥ</v>
          </cell>
          <cell r="K1" t="str">
            <v>CPV</v>
          </cell>
          <cell r="L1" t="str">
            <v>ΣΥΝΟΛΙΚΟ ΚΟΣΤΟΣ 2021</v>
          </cell>
        </row>
        <row r="2">
          <cell r="C2" t="str">
            <v>ΒΙΒΛΙΟΔΕΤΗΣΗ Α4 ΣΠΙΡΑΛ</v>
          </cell>
          <cell r="D2" t="str">
            <v>τεμ.</v>
          </cell>
          <cell r="F2">
            <v>20</v>
          </cell>
          <cell r="G2" t="str">
            <v>ΝΑΙ</v>
          </cell>
          <cell r="H2">
            <v>1</v>
          </cell>
          <cell r="I2" t="str">
            <v xml:space="preserve">ΑΝΑΛΩΣΙΜΑ ΓΡΑΦΙΚΗΣ ΥΛΗΣ </v>
          </cell>
          <cell r="J2" t="str">
            <v>64.07.0003</v>
          </cell>
        </row>
        <row r="3">
          <cell r="C3" t="str">
            <v>ΕΚΤΥΠΩΣΗ ΧΑΡΤΗ ΕΓΧΡΩΜΗ ΑΠΟ ΨΗΦΙΑΚΗ ΜΟΡΦΗ ΣΕ ΧΑΡΤΙ 90gr</v>
          </cell>
          <cell r="D3" t="str">
            <v>m2</v>
          </cell>
          <cell r="F3">
            <v>10</v>
          </cell>
          <cell r="G3" t="str">
            <v>ΌΧΙ</v>
          </cell>
          <cell r="H3">
            <v>2</v>
          </cell>
          <cell r="I3" t="str">
            <v>ΜΕΛΑΝΕΣ -ΤΟΝΕΡ ΕΚΤΥΠΩΤΩΝ</v>
          </cell>
          <cell r="J3" t="str">
            <v>64.07.0007</v>
          </cell>
        </row>
        <row r="4">
          <cell r="C4" t="str">
            <v>ΘΕΡΜΟΚΟΛΗΣΗ (ΜΕΧΡΙ 50 ΣΕΛΙΔΕΣ)</v>
          </cell>
          <cell r="D4" t="str">
            <v>τεμ.</v>
          </cell>
          <cell r="F4">
            <v>20</v>
          </cell>
          <cell r="H4">
            <v>3</v>
          </cell>
          <cell r="I4" t="str">
            <v>ΤΟΝΕΡ ΓΙΑ ΦΩΤΟΑΝΤΙΓΡΑΦΙΚΑ - ΧΑΡΤΙ</v>
          </cell>
          <cell r="J4" t="str">
            <v>64.07.0001</v>
          </cell>
        </row>
        <row r="5">
          <cell r="C5" t="str">
            <v>ΠΛΑΣΤΙΚΟΠΟΙΗΣΗ Α3 - 80mic</v>
          </cell>
          <cell r="D5" t="str">
            <v>τεμ.</v>
          </cell>
          <cell r="F5">
            <v>20</v>
          </cell>
          <cell r="H5">
            <v>4</v>
          </cell>
          <cell r="I5" t="str">
            <v>ΦΩΤΟΤΥΠΙΕΣ</v>
          </cell>
          <cell r="J5" t="str">
            <v>64.07.0002</v>
          </cell>
        </row>
        <row r="6">
          <cell r="C6" t="str">
            <v>ΠΛΟΤΑΡΙΣΜΑ ΣΧΕΔΙΟΥ ΕΓΧΡΩΜΗ ΕΚΤΥΠΩΣΗ ΑΠΟ ΨΗΦΙΑΚΗ ΜΟΡΦΗ ΣΕ ΧΑΡΤΙ</v>
          </cell>
          <cell r="D6" t="str">
            <v>m2</v>
          </cell>
          <cell r="F6">
            <v>10</v>
          </cell>
          <cell r="I6" t="str">
            <v xml:space="preserve">ΣΥΝΟΛΟ </v>
          </cell>
        </row>
        <row r="7">
          <cell r="C7" t="str">
            <v>ΠΛΟΤΑΡΙΣΜΑ ΣΧΕΔΙΟΥ ΜΑΥΡΗ ΕΚΤΥΠΩΣΗ ΑΠΟ ΨΗΦΙΑΚΗ ΜΟΡΦΗ ΣΕ ΧΑΡΤΙ</v>
          </cell>
          <cell r="D7" t="str">
            <v>m2</v>
          </cell>
          <cell r="F7">
            <v>15</v>
          </cell>
        </row>
        <row r="8">
          <cell r="C8" t="str">
            <v>ΣΚΑΝΑΡΙΣΜΑ Α3 ΑΠΟ ΧΑΡΤΙ ΣΕ ΨΗΦΙΑΚΗ ΜΟΡΦΗ &amp; ΕΓΓΡΑΦΗ ΣΕ CD/ΣΕΛΙΔΑ</v>
          </cell>
          <cell r="D8" t="str">
            <v>τεμ.</v>
          </cell>
          <cell r="F8">
            <v>25</v>
          </cell>
        </row>
        <row r="9">
          <cell r="C9" t="str">
            <v>ΣΚΑΝΑΡΙΣΜΑ Α4 ΑΠΟ ΧΑΡΤΙ ΣΕ ΨΗΦΙΑΚΗ ΜΟΡΦΗ &amp; ΕΓΓΡΑΦΗ ΣΕ CD/ΣΕΛΙΔΑ</v>
          </cell>
          <cell r="D9" t="str">
            <v>τεμ.</v>
          </cell>
          <cell r="F9">
            <v>5</v>
          </cell>
        </row>
        <row r="10">
          <cell r="C10" t="str">
            <v>ΣΚΑΝΑΡΙΣΜΑ ΣΧΕΔΙΩΝ ΣΕ ΨΗΦΙΑΚΗ ΜΟΡΦΗ &amp; ΕΓΓΡAΦΗ ΣΕ CD</v>
          </cell>
          <cell r="D10" t="str">
            <v>τεμ.</v>
          </cell>
          <cell r="F10">
            <v>120</v>
          </cell>
        </row>
        <row r="11">
          <cell r="C11" t="str">
            <v>ΦΩΤΟΑΝΤΙΓΡΑΦΑ Α3/ΣΕΛΙΔΑ</v>
          </cell>
          <cell r="D11" t="str">
            <v>τεμ.</v>
          </cell>
          <cell r="F11">
            <v>50</v>
          </cell>
        </row>
        <row r="12">
          <cell r="C12" t="str">
            <v>ΦΩΤΟΑΝΤΙΓΡΑΦΟ ΞΗΡΟΓΡ. ΣΧΕΔΙΩΝ ΑΠΟ ΧΑΡΤΙ Ή ΔΙΑΦΑΝΕΙΑ ΣΕ ΧΑΡΤΙ</v>
          </cell>
          <cell r="D12" t="str">
            <v>m2</v>
          </cell>
          <cell r="F12">
            <v>15</v>
          </cell>
        </row>
        <row r="13">
          <cell r="F13">
            <v>310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C23" sqref="C22:C23"/>
    </sheetView>
  </sheetViews>
  <sheetFormatPr defaultRowHeight="15" x14ac:dyDescent="0.25"/>
  <cols>
    <col min="1" max="1" width="4.140625" bestFit="1" customWidth="1"/>
    <col min="2" max="2" width="70.42578125" bestFit="1" customWidth="1"/>
    <col min="3" max="3" width="7.85546875" customWidth="1"/>
    <col min="4" max="4" width="72.85546875" bestFit="1" customWidth="1"/>
  </cols>
  <sheetData>
    <row r="1" spans="1:6" ht="25.5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4"/>
      <c r="F1" s="4"/>
    </row>
    <row r="2" spans="1:6" x14ac:dyDescent="0.25">
      <c r="A2" s="5">
        <v>1</v>
      </c>
      <c r="B2" s="6" t="str">
        <f>[1]Φύλλο1!C2</f>
        <v>ΒΙΒΛΙΟΔΕΤΗΣΗ Α4 ΣΠΙΡΑΛ</v>
      </c>
      <c r="C2" s="7" t="str">
        <f>VLOOKUP(B2,[1]Φύλλο1!C:L,2,FALSE)</f>
        <v>τεμ.</v>
      </c>
      <c r="D2" s="8" t="str">
        <f>B2</f>
        <v>ΒΙΒΛΙΟΔΕΤΗΣΗ Α4 ΣΠΙΡΑΛ</v>
      </c>
      <c r="E2" s="9"/>
      <c r="F2" s="9"/>
    </row>
    <row r="3" spans="1:6" x14ac:dyDescent="0.25">
      <c r="A3" s="5">
        <v>2</v>
      </c>
      <c r="B3" s="6" t="str">
        <f>[1]Φύλλο1!C3</f>
        <v>ΕΚΤΥΠΩΣΗ ΧΑΡΤΗ ΕΓΧΡΩΜΗ ΑΠΟ ΨΗΦΙΑΚΗ ΜΟΡΦΗ ΣΕ ΧΑΡΤΙ 90gr</v>
      </c>
      <c r="C3" s="7" t="str">
        <f>VLOOKUP(B3,[1]Φύλλο1!C:L,2,FALSE)</f>
        <v>m2</v>
      </c>
      <c r="D3" s="8" t="str">
        <f t="shared" ref="D3:D12" si="0">B3</f>
        <v>ΕΚΤΥΠΩΣΗ ΧΑΡΤΗ ΕΓΧΡΩΜΗ ΑΠΟ ΨΗΦΙΑΚΗ ΜΟΡΦΗ ΣΕ ΧΑΡΤΙ 90gr</v>
      </c>
      <c r="E3" s="9"/>
      <c r="F3" s="9"/>
    </row>
    <row r="4" spans="1:6" x14ac:dyDescent="0.25">
      <c r="A4" s="5">
        <v>3</v>
      </c>
      <c r="B4" s="6" t="str">
        <f>[1]Φύλλο1!C4</f>
        <v>ΘΕΡΜΟΚΟΛΗΣΗ (ΜΕΧΡΙ 50 ΣΕΛΙΔΕΣ)</v>
      </c>
      <c r="C4" s="7" t="str">
        <f>VLOOKUP(B4,[1]Φύλλο1!C:L,2,FALSE)</f>
        <v>τεμ.</v>
      </c>
      <c r="D4" s="8" t="str">
        <f t="shared" si="0"/>
        <v>ΘΕΡΜΟΚΟΛΗΣΗ (ΜΕΧΡΙ 50 ΣΕΛΙΔΕΣ)</v>
      </c>
      <c r="E4" s="9"/>
      <c r="F4" s="9"/>
    </row>
    <row r="5" spans="1:6" x14ac:dyDescent="0.25">
      <c r="A5" s="5">
        <v>4</v>
      </c>
      <c r="B5" s="6" t="str">
        <f>[1]Φύλλο1!C5</f>
        <v>ΠΛΑΣΤΙΚΟΠΟΙΗΣΗ Α3 - 80mic</v>
      </c>
      <c r="C5" s="7" t="str">
        <f>VLOOKUP(B5,[1]Φύλλο1!C:L,2,FALSE)</f>
        <v>τεμ.</v>
      </c>
      <c r="D5" s="8" t="str">
        <f t="shared" si="0"/>
        <v>ΠΛΑΣΤΙΚΟΠΟΙΗΣΗ Α3 - 80mic</v>
      </c>
      <c r="E5" s="9"/>
      <c r="F5" s="9"/>
    </row>
    <row r="6" spans="1:6" x14ac:dyDescent="0.25">
      <c r="A6" s="5">
        <v>5</v>
      </c>
      <c r="B6" s="6" t="str">
        <f>[1]Φύλλο1!C6</f>
        <v>ΠΛΟΤΑΡΙΣΜΑ ΣΧΕΔΙΟΥ ΕΓΧΡΩΜΗ ΕΚΤΥΠΩΣΗ ΑΠΟ ΨΗΦΙΑΚΗ ΜΟΡΦΗ ΣΕ ΧΑΡΤΙ</v>
      </c>
      <c r="C6" s="7" t="str">
        <f>VLOOKUP(B6,[1]Φύλλο1!C:L,2,FALSE)</f>
        <v>m2</v>
      </c>
      <c r="D6" s="8" t="str">
        <f t="shared" si="0"/>
        <v>ΠΛΟΤΑΡΙΣΜΑ ΣΧΕΔΙΟΥ ΕΓΧΡΩΜΗ ΕΚΤΥΠΩΣΗ ΑΠΟ ΨΗΦΙΑΚΗ ΜΟΡΦΗ ΣΕ ΧΑΡΤΙ</v>
      </c>
      <c r="E6" s="9"/>
      <c r="F6" s="9"/>
    </row>
    <row r="7" spans="1:6" x14ac:dyDescent="0.25">
      <c r="A7" s="5">
        <v>6</v>
      </c>
      <c r="B7" s="6" t="str">
        <f>[1]Φύλλο1!C7</f>
        <v>ΠΛΟΤΑΡΙΣΜΑ ΣΧΕΔΙΟΥ ΜΑΥΡΗ ΕΚΤΥΠΩΣΗ ΑΠΟ ΨΗΦΙΑΚΗ ΜΟΡΦΗ ΣΕ ΧΑΡΤΙ</v>
      </c>
      <c r="C7" s="7" t="str">
        <f>VLOOKUP(B7,[1]Φύλλο1!C:L,2,FALSE)</f>
        <v>m2</v>
      </c>
      <c r="D7" s="8" t="str">
        <f t="shared" si="0"/>
        <v>ΠΛΟΤΑΡΙΣΜΑ ΣΧΕΔΙΟΥ ΜΑΥΡΗ ΕΚΤΥΠΩΣΗ ΑΠΟ ΨΗΦΙΑΚΗ ΜΟΡΦΗ ΣΕ ΧΑΡΤΙ</v>
      </c>
      <c r="E7" s="9"/>
      <c r="F7" s="9"/>
    </row>
    <row r="8" spans="1:6" x14ac:dyDescent="0.25">
      <c r="A8" s="5">
        <v>7</v>
      </c>
      <c r="B8" s="6" t="str">
        <f>[1]Φύλλο1!C8</f>
        <v>ΣΚΑΝΑΡΙΣΜΑ Α3 ΑΠΟ ΧΑΡΤΙ ΣΕ ΨΗΦΙΑΚΗ ΜΟΡΦΗ &amp; ΕΓΓΡΑΦΗ ΣΕ CD/ΣΕΛΙΔΑ</v>
      </c>
      <c r="C8" s="7" t="str">
        <f>VLOOKUP(B8,[1]Φύλλο1!C:L,2,FALSE)</f>
        <v>τεμ.</v>
      </c>
      <c r="D8" s="8" t="str">
        <f t="shared" si="0"/>
        <v>ΣΚΑΝΑΡΙΣΜΑ Α3 ΑΠΟ ΧΑΡΤΙ ΣΕ ΨΗΦΙΑΚΗ ΜΟΡΦΗ &amp; ΕΓΓΡΑΦΗ ΣΕ CD/ΣΕΛΙΔΑ</v>
      </c>
      <c r="E8" s="9"/>
      <c r="F8" s="9"/>
    </row>
    <row r="9" spans="1:6" x14ac:dyDescent="0.25">
      <c r="A9" s="5">
        <v>8</v>
      </c>
      <c r="B9" s="6" t="str">
        <f>[1]Φύλλο1!C9</f>
        <v>ΣΚΑΝΑΡΙΣΜΑ Α4 ΑΠΟ ΧΑΡΤΙ ΣΕ ΨΗΦΙΑΚΗ ΜΟΡΦΗ &amp; ΕΓΓΡΑΦΗ ΣΕ CD/ΣΕΛΙΔΑ</v>
      </c>
      <c r="C9" s="7" t="str">
        <f>VLOOKUP(B9,[1]Φύλλο1!C:L,2,FALSE)</f>
        <v>τεμ.</v>
      </c>
      <c r="D9" s="8" t="str">
        <f t="shared" si="0"/>
        <v>ΣΚΑΝΑΡΙΣΜΑ Α4 ΑΠΟ ΧΑΡΤΙ ΣΕ ΨΗΦΙΑΚΗ ΜΟΡΦΗ &amp; ΕΓΓΡΑΦΗ ΣΕ CD/ΣΕΛΙΔΑ</v>
      </c>
      <c r="E9" s="9"/>
      <c r="F9" s="9"/>
    </row>
    <row r="10" spans="1:6" x14ac:dyDescent="0.25">
      <c r="A10" s="5">
        <v>9</v>
      </c>
      <c r="B10" s="6" t="str">
        <f>[1]Φύλλο1!C10</f>
        <v>ΣΚΑΝΑΡΙΣΜΑ ΣΧΕΔΙΩΝ ΣΕ ΨΗΦΙΑΚΗ ΜΟΡΦΗ &amp; ΕΓΓΡAΦΗ ΣΕ CD</v>
      </c>
      <c r="C10" s="7" t="str">
        <f>VLOOKUP(B10,[1]Φύλλο1!C:L,2,FALSE)</f>
        <v>τεμ.</v>
      </c>
      <c r="D10" s="8" t="str">
        <f t="shared" si="0"/>
        <v>ΣΚΑΝΑΡΙΣΜΑ ΣΧΕΔΙΩΝ ΣΕ ΨΗΦΙΑΚΗ ΜΟΡΦΗ &amp; ΕΓΓΡAΦΗ ΣΕ CD</v>
      </c>
      <c r="E10" s="9"/>
      <c r="F10" s="9"/>
    </row>
    <row r="11" spans="1:6" x14ac:dyDescent="0.25">
      <c r="A11" s="5">
        <v>10</v>
      </c>
      <c r="B11" s="6" t="str">
        <f>[1]Φύλλο1!C11</f>
        <v>ΦΩΤΟΑΝΤΙΓΡΑΦΑ Α3/ΣΕΛΙΔΑ</v>
      </c>
      <c r="C11" s="7" t="str">
        <f>VLOOKUP(B11,[1]Φύλλο1!C:L,2,FALSE)</f>
        <v>τεμ.</v>
      </c>
      <c r="D11" s="8" t="str">
        <f t="shared" si="0"/>
        <v>ΦΩΤΟΑΝΤΙΓΡΑΦΑ Α3/ΣΕΛΙΔΑ</v>
      </c>
      <c r="E11" s="9"/>
      <c r="F11" s="9"/>
    </row>
    <row r="12" spans="1:6" x14ac:dyDescent="0.25">
      <c r="A12" s="5">
        <v>11</v>
      </c>
      <c r="B12" s="6" t="str">
        <f>[1]Φύλλο1!C12</f>
        <v>ΦΩΤΟΑΝΤΙΓΡΑΦΟ ΞΗΡΟΓΡ. ΣΧΕΔΙΩΝ ΑΠΟ ΧΑΡΤΙ Ή ΔΙΑΦΑΝΕΙΑ ΣΕ ΧΑΡΤΙ</v>
      </c>
      <c r="C12" s="7" t="str">
        <f>VLOOKUP(B12,[1]Φύλλο1!C:L,2,FALSE)</f>
        <v>m2</v>
      </c>
      <c r="D12" s="8" t="str">
        <f t="shared" si="0"/>
        <v>ΦΩΤΟΑΝΤΙΓΡΑΦΟ ΞΗΡΟΓΡ. ΣΧΕΔΙΩΝ ΑΠΟ ΧΑΡΤΙ Ή ΔΙΑΦΑΝΕΙΑ ΣΕ ΧΑΡΤΙ</v>
      </c>
      <c r="E12" s="9"/>
      <c r="F12" s="9"/>
    </row>
    <row r="13" spans="1:6" x14ac:dyDescent="0.25">
      <c r="A13" s="10" t="s">
        <v>4</v>
      </c>
      <c r="B13" s="10"/>
      <c r="C13" s="7"/>
      <c r="D13" s="8"/>
      <c r="E13" s="9"/>
      <c r="F13" s="9"/>
    </row>
    <row r="14" spans="1:6" x14ac:dyDescent="0.25">
      <c r="A14" s="11" t="s">
        <v>5</v>
      </c>
      <c r="B14" s="11"/>
      <c r="C14" s="11"/>
      <c r="D14" s="8"/>
      <c r="E14" s="9"/>
      <c r="F14" s="9"/>
    </row>
    <row r="15" spans="1:6" ht="15.75" x14ac:dyDescent="0.25">
      <c r="B15" s="12" t="s">
        <v>6</v>
      </c>
      <c r="C15" s="13"/>
      <c r="D15" s="14"/>
      <c r="E15" s="9"/>
      <c r="F15" s="9"/>
    </row>
    <row r="16" spans="1:6" ht="15.75" x14ac:dyDescent="0.25">
      <c r="B16" s="15">
        <v>45100</v>
      </c>
    </row>
    <row r="18" spans="2:2" ht="15.75" x14ac:dyDescent="0.25">
      <c r="B18" s="16"/>
    </row>
  </sheetData>
  <mergeCells count="2">
    <mergeCell ref="A13:B13"/>
    <mergeCell ref="A14:C1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B90BC7-7EAD-47FC-B898-22493BE4DCB5}">
          <x14:formula1>
            <xm:f>'[4. Μικροπρομήθειες Φωτοτυπίες-Πλοτάρισμα-Σκανάρισμα κλπ..xlsx]Φύλλο1'!#REF!</xm:f>
          </x14:formula1>
          <xm:sqref>C2:C15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vaso</dc:creator>
  <cp:lastModifiedBy>deyal_24-1-12</cp:lastModifiedBy>
  <dcterms:created xsi:type="dcterms:W3CDTF">2015-06-05T18:19:34Z</dcterms:created>
  <dcterms:modified xsi:type="dcterms:W3CDTF">2023-07-10T08:59:07Z</dcterms:modified>
</cp:coreProperties>
</file>